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COLLEGIO_NAS\COLL PROV. SIARFI\1_DOCUMENTI VARI SIARFI\ADEMPIMENTI\TRASPARENZA-ANAC\PTPTC\PTCPT 2025-27\PTPTC 2025 SIARFI\"/>
    </mc:Choice>
  </mc:AlternateContent>
  <xr:revisionPtr revIDLastSave="0" documentId="13_ncr:1_{761769A5-41BA-4827-AB4F-3120D538A692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calcolo livelli di rischio" sheetId="1" r:id="rId1"/>
    <sheet name="Foglio2" sheetId="2" state="hidden" r:id="rId2"/>
  </sheets>
  <definedNames>
    <definedName name="valori">Foglio2!$A$1:$A$2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31" i="1" l="1"/>
  <c r="F35" i="1"/>
  <c r="N34" i="1"/>
  <c r="M34" i="1"/>
  <c r="L34" i="1"/>
  <c r="K34" i="1"/>
  <c r="J34" i="1"/>
  <c r="I34" i="1"/>
  <c r="H34" i="1"/>
  <c r="G34" i="1"/>
  <c r="F34" i="1"/>
  <c r="E34" i="1"/>
  <c r="D34" i="1"/>
  <c r="C34" i="1"/>
  <c r="N32" i="1"/>
  <c r="M32" i="1"/>
  <c r="L32" i="1"/>
  <c r="K32" i="1"/>
  <c r="J32" i="1"/>
  <c r="I32" i="1"/>
  <c r="H32" i="1"/>
  <c r="G32" i="1"/>
  <c r="F32" i="1"/>
  <c r="E32" i="1"/>
  <c r="D32" i="1"/>
  <c r="C32" i="1"/>
  <c r="N31" i="1"/>
  <c r="M31" i="1"/>
  <c r="M33" i="1" s="1"/>
  <c r="K31" i="1"/>
  <c r="J31" i="1"/>
  <c r="J33" i="1" s="1"/>
  <c r="I31" i="1"/>
  <c r="H31" i="1"/>
  <c r="H33" i="1" s="1"/>
  <c r="H35" i="1" s="1"/>
  <c r="G31" i="1"/>
  <c r="F31" i="1"/>
  <c r="F33" i="1" s="1"/>
  <c r="E31" i="1"/>
  <c r="D31" i="1"/>
  <c r="D33" i="1" s="1"/>
  <c r="D35" i="1" s="1"/>
  <c r="C31" i="1"/>
  <c r="J35" i="1" l="1"/>
  <c r="N33" i="1"/>
  <c r="N35" i="1" s="1"/>
  <c r="E33" i="1"/>
  <c r="E35" i="1" s="1"/>
  <c r="I33" i="1"/>
  <c r="I35" i="1" s="1"/>
  <c r="L33" i="1"/>
  <c r="L35" i="1" s="1"/>
  <c r="M35" i="1"/>
  <c r="C33" i="1"/>
  <c r="C35" i="1" s="1"/>
  <c r="G33" i="1"/>
  <c r="G35" i="1" s="1"/>
  <c r="K33" i="1"/>
  <c r="K35" i="1" s="1"/>
</calcChain>
</file>

<file path=xl/sharedStrings.xml><?xml version="1.0" encoding="utf-8"?>
<sst xmlns="http://schemas.openxmlformats.org/spreadsheetml/2006/main" count="112" uniqueCount="75">
  <si>
    <t>FATTORE DI RISCHIO</t>
  </si>
  <si>
    <t>DESCRIZIONE</t>
  </si>
  <si>
    <t>punteggio</t>
  </si>
  <si>
    <t>Interferenze</t>
  </si>
  <si>
    <t>I ruoli di indirizzo e i ruoli gestionali entrano in conflitto fra loro (es. interferenze degli organi di indirizzo nell’attività degli uffici, oppure inerzia dei ruoli gestionali nei confronti degli indirizzi del Consiglio)</t>
  </si>
  <si>
    <t>Carenze gestionali</t>
  </si>
  <si>
    <t>I ruoli gestionali non intervengono adeguatamente nel processo: (es. mancata analisi dei fabbisogni , scarsa progettualità, mancata pianificazione, conseguente necessità di lavorare sempre "d'urgenza", in assenza di controlli)</t>
  </si>
  <si>
    <t>Carenze operative</t>
  </si>
  <si>
    <t>I ruoli operativi non intervengono adeguatamente nel processo: (es. carenza di competenze, bassa percezione del rischio)</t>
  </si>
  <si>
    <t>Carenze Organizzative</t>
  </si>
  <si>
    <t>Il processo non è supportato da una chiara definizione dei poteri, delle responsabilità (organigramma) e delle attività da svolgere (es. mancata segregazione dei compiti, , mancanza di descrizione di posizione organizzativa, gestione delle deleghe e delle responsabilità non adeguata, assenza di procedure o prassi condivise)</t>
  </si>
  <si>
    <t>Carenza di controllo</t>
  </si>
  <si>
    <t>I controlli sull'indirizzo, la gestione e l'esecuzione del processo sono assenti o non adeguati</t>
  </si>
  <si>
    <t>Controparti/Relazioni</t>
  </si>
  <si>
    <t>Il processo richiede una relazione con soggetti (pubblici o privati) esterni all'organizzazione, che possono interferire con le scelte dei ruoli di indirizzo, gestionali e operativi</t>
  </si>
  <si>
    <t>Informazioni</t>
  </si>
  <si>
    <t>I ruoli di indirizzo, gestionali o operativi che intervengono nel processo possono entrare in possesso di dati o informazioni, che possono essere utilizzati per ricavare un vantaggio personale o avvantaggiare altri soggetti</t>
  </si>
  <si>
    <t>Interessi</t>
  </si>
  <si>
    <t>Il processo può danneggiare o favorire in modo rilevante interessi privati</t>
  </si>
  <si>
    <t>Opacità</t>
  </si>
  <si>
    <t>Le scelte compiute nel corso del processo non sono sufficientemente documentate e giustificate. C'è carenza di flussi informativi trasparenti fra i soggetti coinvolti in uno stesso processo.</t>
  </si>
  <si>
    <t>Regole</t>
  </si>
  <si>
    <t>Il processo è regolato da "rules" (norme, regolamenti, procedure) poco chiare.</t>
  </si>
  <si>
    <t>Rilevanza economica</t>
  </si>
  <si>
    <t>Al processo sono destinate ingenti risorse finanziarie</t>
  </si>
  <si>
    <t>Monopolio interno</t>
  </si>
  <si>
    <t>Il processo coinvolge sempre gli stessi soggetti interni all'organizzazione.</t>
  </si>
  <si>
    <t>Discrezionalità</t>
  </si>
  <si>
    <t>I soggetti che agiscono nel processo hanno ampi margini di discrezionalità, non solo in relazione alle scelte e azioni che compiono, ma anche in relazione ai criteri in base a cui scelgono e agiscono</t>
  </si>
  <si>
    <t>ANOMALIE</t>
  </si>
  <si>
    <t xml:space="preserve">Arbitrarietà </t>
  </si>
  <si>
    <t>Le scelte compiute nel corso del processo sembrano arbitrarie, se messe in relazione con gli obiettivi del processo</t>
  </si>
  <si>
    <t>Motivazione</t>
  </si>
  <si>
    <t>La motivazione che sorregge la decisione è omessa o insufficiente o contraddittoria</t>
  </si>
  <si>
    <t>Monopolio esterno</t>
  </si>
  <si>
    <t>Il processo favorisce sempre gli stessi soggetti esterni all'organizzazione</t>
  </si>
  <si>
    <t>Near Miss</t>
  </si>
  <si>
    <t>nella gestione del processo si sono evidenziati casi di sanzioni disciplinari, assenteismo, violazione del codice, ecc …</t>
  </si>
  <si>
    <t>Reati pregressi</t>
  </si>
  <si>
    <t>nella gestione/conduzione del processo si sono già verificati, in precedenza, dei casi di corruzione</t>
  </si>
  <si>
    <t>Reclami</t>
  </si>
  <si>
    <t>la gestione/conduzione del processo genera contenziosi: ricorsi, alle lamentele degli associati, ecc …</t>
  </si>
  <si>
    <t>Tempistiche</t>
  </si>
  <si>
    <t>Le tempistiche di avvio, sviluppo e conclusione del processo sembrano anomale, se confrontate con le tempistiche medie previste per il processo</t>
  </si>
  <si>
    <t>Variabilità</t>
  </si>
  <si>
    <t>L'output di del processo subisce delle modifiche, successive alla conclusione del processo (es. modifiche bilancio, modifiche in autotutela e rettifiche)</t>
  </si>
  <si>
    <t>AREE DI IMPATTO</t>
  </si>
  <si>
    <t>Impatto sulla libera concorrenza</t>
  </si>
  <si>
    <t>L'evento di corruzione può avere conseguenze negative sulla libera concorrenza, favorendo alcuni, a discapito di altri?</t>
  </si>
  <si>
    <t>Impatto sulla spesa del CNPAPAL</t>
  </si>
  <si>
    <t>L'evento di corruzione può avere conseguenze negative sulla spesa del CNPAPAL (per esempio: maggiori risorse per gli stessi beni o servizi)?</t>
  </si>
  <si>
    <t>Impatto sull'immagine del CNPAPAL</t>
  </si>
  <si>
    <t>L'evento di corruzione può influire negativamente sull'immagine del CNPAPAL?</t>
  </si>
  <si>
    <t>Impatto sull'allocazione delle risorse pubbliche</t>
  </si>
  <si>
    <t>l'evento di corruzione può influire sulla destinazione delle risorse pubbliche, facendo privilegiare le attività e i settori in cui possono esserci maggiori guadagni illeciti?</t>
  </si>
  <si>
    <t>Fattori di rischio (punteggio)</t>
  </si>
  <si>
    <t>Anomalie (punteggio)</t>
  </si>
  <si>
    <t>PROBABILITA'</t>
  </si>
  <si>
    <t>IMPATTO</t>
  </si>
  <si>
    <t>LIVELLO DI RISCHIO</t>
  </si>
  <si>
    <t>no</t>
  </si>
  <si>
    <t>sì</t>
  </si>
  <si>
    <t>Area 4- Acquisizione e progressione del personale- Reclutamento e modifica del rapporto di lavoro</t>
  </si>
  <si>
    <t>Area 4- Acquisizione e progressione del personale- Progressioni di carriera</t>
  </si>
  <si>
    <t>Area 2- Procedure di affidamento di lavori, servizi e forniture- • Definizione dell’oggetto dell’affidamento- Individuazione dello strumento/istituto per l’affidamento- Requisiti di qualificazione- Requisiti di aggiudicazione- Valutazione delle offerte</t>
  </si>
  <si>
    <t>Area 4- Acquisizione e progressione del Personale-Approvazione graduatoria di concorso relativa alla procedura di selezione</t>
  </si>
  <si>
    <t>Area 7 Rilascio pareri di congruità-  Pareri di congruità</t>
  </si>
  <si>
    <t>Area 5 - Formazione Professionale Continua -Formazione Professionale Continua</t>
  </si>
  <si>
    <t>Area 3- Concessione ed erogazione sovvenzioni-  Erogazioni e sovvenzioni a soggetti controllati o finanziati</t>
  </si>
  <si>
    <t>Area 3 Concessione ed erogazione di sovvenzioni-  Concessione di Patrocinio del CNPAPAL a soggetti terzi</t>
  </si>
  <si>
    <t>Area 6- Affidamento incarichi -  Consulenze e collaborazioni professionali esterne (indicazione di professionisti per l'affidamento di incarichi specifici)</t>
  </si>
  <si>
    <t>Area 6 - Affidamento incarichi  Conferimento incarichi interni</t>
  </si>
  <si>
    <t>Area 5- Formazione Professionale Continua- Processo accreditamento soggetti terzi all'erogazione dell'attività formativa con delibera consigliare</t>
  </si>
  <si>
    <t>Area 2- Procedure di affidamento di lavori, servizi e forniture-• Affidamenti sottosoglia (art. 50 D. Lgs. n. 36/2023)</t>
  </si>
  <si>
    <t>Consiglio Periti Agrari e dei Periti Agrari Laureati SIARFI
Triennio 2025-2027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</si>
</sst>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92D05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9900"/>
      </patternFill>
    </fill>
    <fill>
      <patternFill patternType="solid">
        <fgColor rgb="FF00B0F0"/>
        <bgColor rgb="FF33CCCC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textRotation="90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right" wrapText="1"/>
    </xf>
    <xf numFmtId="2" fontId="0" fillId="0" borderId="9" xfId="0" applyNumberFormat="1" applyBorder="1" applyAlignment="1">
      <alignment horizontal="center" vertical="center"/>
    </xf>
    <xf numFmtId="0" fontId="5" fillId="0" borderId="9" xfId="0" applyFont="1" applyBorder="1" applyAlignment="1">
      <alignment horizontal="right" wrapText="1"/>
    </xf>
    <xf numFmtId="2" fontId="5" fillId="0" borderId="9" xfId="0" applyNumberFormat="1" applyFont="1" applyBorder="1" applyAlignment="1">
      <alignment horizontal="center" vertical="center"/>
    </xf>
    <xf numFmtId="0" fontId="2" fillId="3" borderId="9" xfId="0" applyFont="1" applyFill="1" applyBorder="1" applyAlignment="1">
      <alignment horizontal="right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2" fontId="2" fillId="6" borderId="9" xfId="0" applyNumberFormat="1" applyFont="1" applyFill="1" applyBorder="1" applyAlignment="1">
      <alignment horizontal="center" vertical="center"/>
    </xf>
    <xf numFmtId="2" fontId="2" fillId="7" borderId="9" xfId="0" applyNumberFormat="1" applyFont="1" applyFill="1" applyBorder="1" applyAlignment="1">
      <alignment horizontal="center" vertical="center"/>
    </xf>
    <xf numFmtId="2" fontId="2" fillId="8" borderId="9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showGridLines="0" tabSelected="1" zoomScaleNormal="100" zoomScalePageLayoutView="64" workbookViewId="0">
      <pane xSplit="2" ySplit="2" topLeftCell="C15" activePane="bottomRight" state="frozen"/>
      <selection pane="topRight" activeCell="C1" sqref="C1"/>
      <selection pane="bottomLeft" activeCell="A3" sqref="A3"/>
      <selection pane="bottomRight" activeCell="E21" sqref="E21"/>
    </sheetView>
  </sheetViews>
  <sheetFormatPr defaultColWidth="8.7109375" defaultRowHeight="15" x14ac:dyDescent="0.25"/>
  <cols>
    <col min="1" max="1" width="26.28515625" style="1" customWidth="1"/>
    <col min="2" max="2" width="68.85546875" style="1" customWidth="1"/>
    <col min="3" max="9" width="11" customWidth="1"/>
    <col min="10" max="10" width="14.28515625" customWidth="1"/>
    <col min="12" max="14" width="10.42578125" customWidth="1"/>
  </cols>
  <sheetData>
    <row r="1" spans="1:14" ht="140.25" customHeight="1" x14ac:dyDescent="0.25">
      <c r="A1" s="33" t="s">
        <v>74</v>
      </c>
      <c r="B1" s="33"/>
      <c r="C1" s="2" t="s">
        <v>62</v>
      </c>
      <c r="D1" s="2" t="s">
        <v>63</v>
      </c>
      <c r="E1" s="2" t="s">
        <v>64</v>
      </c>
      <c r="F1" s="2" t="s">
        <v>73</v>
      </c>
      <c r="G1" s="2" t="s">
        <v>70</v>
      </c>
      <c r="H1" s="2" t="s">
        <v>71</v>
      </c>
      <c r="I1" s="2" t="s">
        <v>72</v>
      </c>
      <c r="J1" s="2" t="s">
        <v>65</v>
      </c>
      <c r="K1" s="2" t="s">
        <v>66</v>
      </c>
      <c r="L1" s="2" t="s">
        <v>67</v>
      </c>
      <c r="M1" s="2" t="s">
        <v>68</v>
      </c>
      <c r="N1" s="2" t="s">
        <v>69</v>
      </c>
    </row>
    <row r="2" spans="1:14" ht="25.5" customHeight="1" thickBot="1" x14ac:dyDescent="0.3">
      <c r="A2" s="3" t="s">
        <v>0</v>
      </c>
      <c r="B2" s="4" t="s">
        <v>1</v>
      </c>
      <c r="C2" s="5" t="s">
        <v>2</v>
      </c>
      <c r="D2" s="5" t="s">
        <v>2</v>
      </c>
      <c r="E2" s="5" t="s">
        <v>2</v>
      </c>
      <c r="F2" s="5" t="s">
        <v>2</v>
      </c>
      <c r="G2" s="5" t="s">
        <v>2</v>
      </c>
      <c r="H2" s="5" t="s">
        <v>2</v>
      </c>
      <c r="I2" s="5" t="s">
        <v>2</v>
      </c>
      <c r="J2" s="5" t="s">
        <v>2</v>
      </c>
      <c r="K2" s="5" t="s">
        <v>2</v>
      </c>
      <c r="L2" s="5" t="s">
        <v>2</v>
      </c>
      <c r="M2" s="5" t="s">
        <v>2</v>
      </c>
      <c r="N2" s="5" t="s">
        <v>2</v>
      </c>
    </row>
    <row r="3" spans="1:14" ht="45" x14ac:dyDescent="0.25">
      <c r="A3" s="25" t="s">
        <v>3</v>
      </c>
      <c r="B3" s="28" t="s">
        <v>4</v>
      </c>
      <c r="C3" s="7">
        <v>5</v>
      </c>
      <c r="D3" s="7">
        <v>1</v>
      </c>
      <c r="E3" s="7">
        <v>5</v>
      </c>
      <c r="F3" s="7">
        <v>5</v>
      </c>
      <c r="G3" s="7">
        <v>5</v>
      </c>
      <c r="H3" s="7">
        <v>1</v>
      </c>
      <c r="I3" s="7">
        <v>1</v>
      </c>
      <c r="J3" s="7">
        <v>1</v>
      </c>
      <c r="K3" s="7">
        <v>5</v>
      </c>
      <c r="L3" s="7">
        <v>1</v>
      </c>
      <c r="M3" s="7">
        <v>5</v>
      </c>
      <c r="N3" s="7">
        <v>1</v>
      </c>
    </row>
    <row r="4" spans="1:14" ht="60" x14ac:dyDescent="0.25">
      <c r="A4" s="26" t="s">
        <v>5</v>
      </c>
      <c r="B4" s="29" t="s">
        <v>6</v>
      </c>
      <c r="C4" s="7">
        <v>1</v>
      </c>
      <c r="D4" s="7">
        <v>1</v>
      </c>
      <c r="E4" s="7">
        <v>5</v>
      </c>
      <c r="F4" s="7">
        <v>5</v>
      </c>
      <c r="G4" s="7">
        <v>5</v>
      </c>
      <c r="H4" s="7">
        <v>1</v>
      </c>
      <c r="I4" s="7">
        <v>1</v>
      </c>
      <c r="J4" s="7">
        <v>1</v>
      </c>
      <c r="K4" s="7">
        <v>5</v>
      </c>
      <c r="L4" s="7">
        <v>1</v>
      </c>
      <c r="M4" s="7">
        <v>5</v>
      </c>
      <c r="N4" s="7">
        <v>1</v>
      </c>
    </row>
    <row r="5" spans="1:14" ht="30" x14ac:dyDescent="0.25">
      <c r="A5" s="26" t="s">
        <v>7</v>
      </c>
      <c r="B5" s="29" t="s">
        <v>8</v>
      </c>
      <c r="C5" s="7">
        <v>5</v>
      </c>
      <c r="D5" s="7">
        <v>1</v>
      </c>
      <c r="E5" s="7">
        <v>1</v>
      </c>
      <c r="F5" s="7">
        <v>1</v>
      </c>
      <c r="G5" s="7">
        <v>5</v>
      </c>
      <c r="H5" s="7">
        <v>1</v>
      </c>
      <c r="I5" s="7">
        <v>1</v>
      </c>
      <c r="J5" s="7">
        <v>1</v>
      </c>
      <c r="K5" s="7">
        <v>1</v>
      </c>
      <c r="L5" s="7">
        <v>1</v>
      </c>
      <c r="M5" s="7">
        <v>1</v>
      </c>
      <c r="N5" s="7">
        <v>1</v>
      </c>
    </row>
    <row r="6" spans="1:14" ht="75" x14ac:dyDescent="0.25">
      <c r="A6" s="26" t="s">
        <v>9</v>
      </c>
      <c r="B6" s="29" t="s">
        <v>10</v>
      </c>
      <c r="C6" s="7">
        <v>5</v>
      </c>
      <c r="D6" s="7">
        <v>5</v>
      </c>
      <c r="E6" s="7">
        <v>5</v>
      </c>
      <c r="F6" s="7">
        <v>5</v>
      </c>
      <c r="G6" s="7">
        <v>5</v>
      </c>
      <c r="H6" s="7">
        <v>5</v>
      </c>
      <c r="I6" s="7">
        <v>5</v>
      </c>
      <c r="J6" s="7">
        <v>1</v>
      </c>
      <c r="K6" s="7">
        <v>5</v>
      </c>
      <c r="L6" s="7">
        <v>1</v>
      </c>
      <c r="M6" s="7">
        <v>1</v>
      </c>
      <c r="N6" s="7">
        <v>1</v>
      </c>
    </row>
    <row r="7" spans="1:14" ht="30" x14ac:dyDescent="0.25">
      <c r="A7" s="26" t="s">
        <v>11</v>
      </c>
      <c r="B7" s="29" t="s">
        <v>12</v>
      </c>
      <c r="C7" s="7">
        <v>1</v>
      </c>
      <c r="D7" s="7">
        <v>1</v>
      </c>
      <c r="E7" s="7">
        <v>1</v>
      </c>
      <c r="F7" s="7">
        <v>5</v>
      </c>
      <c r="G7" s="7">
        <v>1</v>
      </c>
      <c r="H7" s="7">
        <v>1</v>
      </c>
      <c r="I7" s="7">
        <v>1</v>
      </c>
      <c r="J7" s="7">
        <v>1</v>
      </c>
      <c r="K7" s="7">
        <v>5</v>
      </c>
      <c r="L7" s="7">
        <v>5</v>
      </c>
      <c r="M7" s="7">
        <v>5</v>
      </c>
      <c r="N7" s="7">
        <v>1</v>
      </c>
    </row>
    <row r="8" spans="1:14" ht="45" x14ac:dyDescent="0.25">
      <c r="A8" s="26" t="s">
        <v>13</v>
      </c>
      <c r="B8" s="29" t="s">
        <v>14</v>
      </c>
      <c r="C8" s="7">
        <v>5</v>
      </c>
      <c r="D8" s="7">
        <v>1</v>
      </c>
      <c r="E8" s="7">
        <v>5</v>
      </c>
      <c r="F8" s="7">
        <v>1</v>
      </c>
      <c r="G8" s="7">
        <v>5</v>
      </c>
      <c r="H8" s="7">
        <v>1</v>
      </c>
      <c r="I8" s="7">
        <v>1</v>
      </c>
      <c r="J8" s="7">
        <v>1</v>
      </c>
      <c r="K8" s="7">
        <v>5</v>
      </c>
      <c r="L8" s="7">
        <v>5</v>
      </c>
      <c r="M8" s="7">
        <v>5</v>
      </c>
      <c r="N8" s="7">
        <v>5</v>
      </c>
    </row>
    <row r="9" spans="1:14" ht="45" x14ac:dyDescent="0.25">
      <c r="A9" s="26" t="s">
        <v>15</v>
      </c>
      <c r="B9" s="29" t="s">
        <v>16</v>
      </c>
      <c r="C9" s="7">
        <v>1</v>
      </c>
      <c r="D9" s="7">
        <v>1</v>
      </c>
      <c r="E9" s="7">
        <v>1</v>
      </c>
      <c r="F9" s="7">
        <v>1</v>
      </c>
      <c r="G9" s="7">
        <v>1</v>
      </c>
      <c r="H9" s="7">
        <v>1</v>
      </c>
      <c r="I9" s="7">
        <v>1</v>
      </c>
      <c r="J9" s="7">
        <v>1</v>
      </c>
      <c r="K9" s="7">
        <v>5</v>
      </c>
      <c r="L9" s="7">
        <v>5</v>
      </c>
      <c r="M9" s="7">
        <v>5</v>
      </c>
      <c r="N9" s="7">
        <v>5</v>
      </c>
    </row>
    <row r="10" spans="1:14" x14ac:dyDescent="0.25">
      <c r="A10" s="26" t="s">
        <v>17</v>
      </c>
      <c r="B10" s="29" t="s">
        <v>18</v>
      </c>
      <c r="C10" s="7">
        <v>1</v>
      </c>
      <c r="D10" s="7">
        <v>1</v>
      </c>
      <c r="E10" s="7">
        <v>5</v>
      </c>
      <c r="F10" s="7">
        <v>5</v>
      </c>
      <c r="G10" s="7">
        <v>1</v>
      </c>
      <c r="H10" s="7">
        <v>1</v>
      </c>
      <c r="I10" s="7">
        <v>1</v>
      </c>
      <c r="J10" s="7">
        <v>1</v>
      </c>
      <c r="K10" s="7">
        <v>5</v>
      </c>
      <c r="L10" s="7">
        <v>5</v>
      </c>
      <c r="M10" s="7">
        <v>5</v>
      </c>
      <c r="N10" s="7">
        <v>5</v>
      </c>
    </row>
    <row r="11" spans="1:14" ht="45" x14ac:dyDescent="0.25">
      <c r="A11" s="26" t="s">
        <v>19</v>
      </c>
      <c r="B11" s="29" t="s">
        <v>20</v>
      </c>
      <c r="C11" s="7">
        <v>1</v>
      </c>
      <c r="D11" s="7">
        <v>1</v>
      </c>
      <c r="E11" s="7">
        <v>1</v>
      </c>
      <c r="F11" s="7">
        <v>5</v>
      </c>
      <c r="G11" s="7">
        <v>5</v>
      </c>
      <c r="H11" s="7">
        <v>5</v>
      </c>
      <c r="I11" s="7">
        <v>1</v>
      </c>
      <c r="J11" s="7">
        <v>1</v>
      </c>
      <c r="K11" s="7">
        <v>5</v>
      </c>
      <c r="L11" s="7">
        <v>5</v>
      </c>
      <c r="M11" s="7">
        <v>5</v>
      </c>
      <c r="N11" s="7">
        <v>1</v>
      </c>
    </row>
    <row r="12" spans="1:14" ht="30" x14ac:dyDescent="0.25">
      <c r="A12" s="26" t="s">
        <v>21</v>
      </c>
      <c r="B12" s="29" t="s">
        <v>22</v>
      </c>
      <c r="C12" s="7">
        <v>1</v>
      </c>
      <c r="D12" s="7">
        <v>1</v>
      </c>
      <c r="E12" s="7">
        <v>1</v>
      </c>
      <c r="F12" s="7">
        <v>1</v>
      </c>
      <c r="G12" s="7">
        <v>1</v>
      </c>
      <c r="H12" s="7">
        <v>1</v>
      </c>
      <c r="I12" s="7">
        <v>1</v>
      </c>
      <c r="J12" s="7">
        <v>1</v>
      </c>
      <c r="K12" s="7">
        <v>1</v>
      </c>
      <c r="L12" s="7">
        <v>1</v>
      </c>
      <c r="M12" s="7">
        <v>5</v>
      </c>
      <c r="N12" s="7">
        <v>1</v>
      </c>
    </row>
    <row r="13" spans="1:14" x14ac:dyDescent="0.25">
      <c r="A13" s="26" t="s">
        <v>23</v>
      </c>
      <c r="B13" s="29" t="s">
        <v>24</v>
      </c>
      <c r="C13" s="7">
        <v>1</v>
      </c>
      <c r="D13" s="7">
        <v>1</v>
      </c>
      <c r="E13" s="7">
        <v>1</v>
      </c>
      <c r="F13" s="7">
        <v>1</v>
      </c>
      <c r="G13" s="7">
        <v>1</v>
      </c>
      <c r="H13" s="7">
        <v>1</v>
      </c>
      <c r="I13" s="7">
        <v>1</v>
      </c>
      <c r="J13" s="7">
        <v>1</v>
      </c>
      <c r="K13" s="7">
        <v>5</v>
      </c>
      <c r="L13" s="7">
        <v>5</v>
      </c>
      <c r="M13" s="7">
        <v>1</v>
      </c>
      <c r="N13" s="7">
        <v>1</v>
      </c>
    </row>
    <row r="14" spans="1:14" x14ac:dyDescent="0.25">
      <c r="A14" s="26" t="s">
        <v>25</v>
      </c>
      <c r="B14" s="29" t="s">
        <v>26</v>
      </c>
      <c r="C14" s="7">
        <v>5</v>
      </c>
      <c r="D14" s="7">
        <v>1</v>
      </c>
      <c r="E14" s="7">
        <v>5</v>
      </c>
      <c r="F14" s="7">
        <v>5</v>
      </c>
      <c r="G14" s="7">
        <v>1</v>
      </c>
      <c r="H14" s="7">
        <v>1</v>
      </c>
      <c r="I14" s="7">
        <v>1</v>
      </c>
      <c r="J14" s="7">
        <v>1</v>
      </c>
      <c r="K14" s="7">
        <v>1</v>
      </c>
      <c r="L14" s="7">
        <v>5</v>
      </c>
      <c r="M14" s="7">
        <v>5</v>
      </c>
      <c r="N14" s="7">
        <v>1</v>
      </c>
    </row>
    <row r="15" spans="1:14" ht="45.75" thickBot="1" x14ac:dyDescent="0.3">
      <c r="A15" s="27" t="s">
        <v>27</v>
      </c>
      <c r="B15" s="29" t="s">
        <v>28</v>
      </c>
      <c r="C15" s="7">
        <v>1</v>
      </c>
      <c r="D15" s="7">
        <v>1</v>
      </c>
      <c r="E15" s="7">
        <v>5</v>
      </c>
      <c r="F15" s="7">
        <v>1</v>
      </c>
      <c r="G15" s="7">
        <v>5</v>
      </c>
      <c r="H15" s="7">
        <v>5</v>
      </c>
      <c r="I15" s="7">
        <v>1</v>
      </c>
      <c r="J15" s="7">
        <v>5</v>
      </c>
      <c r="K15" s="7">
        <v>1</v>
      </c>
      <c r="L15" s="7">
        <v>5</v>
      </c>
      <c r="M15" s="7">
        <v>5</v>
      </c>
      <c r="N15" s="7">
        <v>5</v>
      </c>
    </row>
    <row r="16" spans="1:14" ht="15.75" thickBot="1" x14ac:dyDescent="0.3">
      <c r="A16" s="10" t="s">
        <v>29</v>
      </c>
      <c r="B16" s="11" t="s">
        <v>1</v>
      </c>
      <c r="C16" s="12" t="s">
        <v>2</v>
      </c>
      <c r="D16" s="12" t="s">
        <v>2</v>
      </c>
      <c r="E16" s="12" t="s">
        <v>2</v>
      </c>
      <c r="F16" s="12" t="s">
        <v>2</v>
      </c>
      <c r="G16" s="12" t="s">
        <v>2</v>
      </c>
      <c r="H16" s="12" t="s">
        <v>2</v>
      </c>
      <c r="I16" s="12" t="s">
        <v>2</v>
      </c>
      <c r="J16" s="12" t="s">
        <v>2</v>
      </c>
      <c r="K16" s="12" t="s">
        <v>2</v>
      </c>
      <c r="L16" s="12" t="s">
        <v>2</v>
      </c>
      <c r="M16" s="12" t="s">
        <v>2</v>
      </c>
      <c r="N16" s="12" t="s">
        <v>2</v>
      </c>
    </row>
    <row r="17" spans="1:14" ht="30.75" thickBot="1" x14ac:dyDescent="0.3">
      <c r="A17" s="6" t="s">
        <v>30</v>
      </c>
      <c r="B17" s="13" t="s">
        <v>31</v>
      </c>
      <c r="C17" s="7">
        <v>1</v>
      </c>
      <c r="D17" s="7">
        <v>1</v>
      </c>
      <c r="E17" s="7">
        <v>5</v>
      </c>
      <c r="F17" s="7">
        <v>5</v>
      </c>
      <c r="G17" s="7">
        <v>5</v>
      </c>
      <c r="H17" s="7">
        <v>5</v>
      </c>
      <c r="I17" s="7">
        <v>1</v>
      </c>
      <c r="J17" s="7">
        <v>5</v>
      </c>
      <c r="K17" s="7">
        <v>5</v>
      </c>
      <c r="L17" s="7">
        <v>5</v>
      </c>
      <c r="M17" s="7">
        <v>5</v>
      </c>
      <c r="N17" s="7">
        <v>5</v>
      </c>
    </row>
    <row r="18" spans="1:14" ht="30.75" thickBot="1" x14ac:dyDescent="0.3">
      <c r="A18" s="8" t="s">
        <v>32</v>
      </c>
      <c r="B18" s="13" t="s">
        <v>33</v>
      </c>
      <c r="C18" s="7">
        <v>1</v>
      </c>
      <c r="D18" s="7">
        <v>1</v>
      </c>
      <c r="E18" s="7">
        <v>5</v>
      </c>
      <c r="F18" s="7">
        <v>5</v>
      </c>
      <c r="G18" s="7">
        <v>1</v>
      </c>
      <c r="H18" s="7">
        <v>1</v>
      </c>
      <c r="I18" s="7">
        <v>1</v>
      </c>
      <c r="J18" s="7">
        <v>1</v>
      </c>
      <c r="K18" s="7">
        <v>1</v>
      </c>
      <c r="L18" s="7">
        <v>1</v>
      </c>
      <c r="M18" s="7">
        <v>1</v>
      </c>
      <c r="N18" s="7">
        <v>1</v>
      </c>
    </row>
    <row r="19" spans="1:14" ht="15.75" thickBot="1" x14ac:dyDescent="0.3">
      <c r="A19" s="8" t="s">
        <v>34</v>
      </c>
      <c r="B19" s="13" t="s">
        <v>35</v>
      </c>
      <c r="C19" s="7">
        <v>1</v>
      </c>
      <c r="D19" s="7">
        <v>1</v>
      </c>
      <c r="E19" s="7">
        <v>1</v>
      </c>
      <c r="F19" s="7">
        <v>5</v>
      </c>
      <c r="G19" s="7">
        <v>5</v>
      </c>
      <c r="H19" s="7">
        <v>1</v>
      </c>
      <c r="I19" s="7">
        <v>1</v>
      </c>
      <c r="J19" s="7">
        <v>1</v>
      </c>
      <c r="K19" s="7">
        <v>1</v>
      </c>
      <c r="L19" s="7">
        <v>1</v>
      </c>
      <c r="M19" s="7">
        <v>1</v>
      </c>
      <c r="N19" s="7">
        <v>1</v>
      </c>
    </row>
    <row r="20" spans="1:14" ht="30.75" thickBot="1" x14ac:dyDescent="0.3">
      <c r="A20" s="8" t="s">
        <v>36</v>
      </c>
      <c r="B20" s="13" t="s">
        <v>37</v>
      </c>
      <c r="C20" s="7">
        <v>1</v>
      </c>
      <c r="D20" s="7">
        <v>5</v>
      </c>
      <c r="E20" s="7">
        <v>1</v>
      </c>
      <c r="F20" s="7">
        <v>1</v>
      </c>
      <c r="G20" s="7">
        <v>1</v>
      </c>
      <c r="H20" s="7">
        <v>1</v>
      </c>
      <c r="I20" s="7">
        <v>1</v>
      </c>
      <c r="J20" s="7">
        <v>1</v>
      </c>
      <c r="K20" s="7">
        <v>1</v>
      </c>
      <c r="L20" s="7">
        <v>1</v>
      </c>
      <c r="M20" s="7">
        <v>1</v>
      </c>
      <c r="N20" s="7">
        <v>1</v>
      </c>
    </row>
    <row r="21" spans="1:14" ht="30.75" thickBot="1" x14ac:dyDescent="0.3">
      <c r="A21" s="8" t="s">
        <v>38</v>
      </c>
      <c r="B21" s="13" t="s">
        <v>39</v>
      </c>
      <c r="C21" s="7">
        <v>1</v>
      </c>
      <c r="D21" s="7">
        <v>1</v>
      </c>
      <c r="E21" s="7">
        <v>1</v>
      </c>
      <c r="F21" s="7">
        <v>1</v>
      </c>
      <c r="G21" s="7">
        <v>1</v>
      </c>
      <c r="H21" s="7">
        <v>1</v>
      </c>
      <c r="I21" s="7">
        <v>1</v>
      </c>
      <c r="J21" s="7">
        <v>1</v>
      </c>
      <c r="K21" s="7">
        <v>1</v>
      </c>
      <c r="L21" s="7">
        <v>5</v>
      </c>
      <c r="M21" s="7">
        <v>1</v>
      </c>
      <c r="N21" s="7">
        <v>1</v>
      </c>
    </row>
    <row r="22" spans="1:14" ht="30.75" thickBot="1" x14ac:dyDescent="0.3">
      <c r="A22" s="8" t="s">
        <v>40</v>
      </c>
      <c r="B22" s="13" t="s">
        <v>41</v>
      </c>
      <c r="C22" s="7">
        <v>5</v>
      </c>
      <c r="D22" s="7">
        <v>5</v>
      </c>
      <c r="E22" s="7">
        <v>5</v>
      </c>
      <c r="F22" s="7">
        <v>5</v>
      </c>
      <c r="G22" s="7">
        <v>5</v>
      </c>
      <c r="H22" s="7">
        <v>1</v>
      </c>
      <c r="I22" s="7">
        <v>5</v>
      </c>
      <c r="J22" s="7">
        <v>1</v>
      </c>
      <c r="K22" s="7">
        <v>5</v>
      </c>
      <c r="L22" s="7">
        <v>5</v>
      </c>
      <c r="M22" s="7">
        <v>5</v>
      </c>
      <c r="N22" s="7">
        <v>1</v>
      </c>
    </row>
    <row r="23" spans="1:14" ht="30.75" thickBot="1" x14ac:dyDescent="0.3">
      <c r="A23" s="8" t="s">
        <v>42</v>
      </c>
      <c r="B23" s="13" t="s">
        <v>43</v>
      </c>
      <c r="C23" s="7">
        <v>1</v>
      </c>
      <c r="D23" s="7">
        <v>1</v>
      </c>
      <c r="E23" s="7">
        <v>1</v>
      </c>
      <c r="F23" s="7">
        <v>1</v>
      </c>
      <c r="G23" s="7">
        <v>1</v>
      </c>
      <c r="H23" s="7">
        <v>1</v>
      </c>
      <c r="I23" s="7">
        <v>1</v>
      </c>
      <c r="J23" s="7">
        <v>1</v>
      </c>
      <c r="K23" s="7">
        <v>1</v>
      </c>
      <c r="L23" s="7">
        <v>1</v>
      </c>
      <c r="M23" s="7">
        <v>1</v>
      </c>
      <c r="N23" s="7">
        <v>1</v>
      </c>
    </row>
    <row r="24" spans="1:14" ht="45.75" thickBot="1" x14ac:dyDescent="0.3">
      <c r="A24" s="9" t="s">
        <v>44</v>
      </c>
      <c r="B24" s="13" t="s">
        <v>45</v>
      </c>
      <c r="C24" s="7">
        <v>1</v>
      </c>
      <c r="D24" s="7">
        <v>1</v>
      </c>
      <c r="E24" s="7">
        <v>1</v>
      </c>
      <c r="F24" s="7">
        <v>1</v>
      </c>
      <c r="G24" s="7">
        <v>1</v>
      </c>
      <c r="H24" s="7">
        <v>1</v>
      </c>
      <c r="I24" s="7">
        <v>1</v>
      </c>
      <c r="J24" s="7">
        <v>1</v>
      </c>
      <c r="K24" s="7">
        <v>5</v>
      </c>
      <c r="L24" s="7">
        <v>5</v>
      </c>
      <c r="M24" s="7">
        <v>5</v>
      </c>
      <c r="N24" s="7">
        <v>1</v>
      </c>
    </row>
    <row r="25" spans="1:14" ht="16.5" thickBot="1" x14ac:dyDescent="0.3">
      <c r="A25" s="14" t="s">
        <v>46</v>
      </c>
      <c r="B25" s="15" t="s">
        <v>1</v>
      </c>
      <c r="C25" s="16" t="s">
        <v>2</v>
      </c>
      <c r="D25" s="16" t="s">
        <v>2</v>
      </c>
      <c r="E25" s="16" t="s">
        <v>2</v>
      </c>
      <c r="F25" s="16" t="s">
        <v>2</v>
      </c>
      <c r="G25" s="16" t="s">
        <v>2</v>
      </c>
      <c r="H25" s="16" t="s">
        <v>2</v>
      </c>
      <c r="I25" s="16" t="s">
        <v>2</v>
      </c>
      <c r="J25" s="16" t="s">
        <v>2</v>
      </c>
      <c r="K25" s="16" t="s">
        <v>2</v>
      </c>
      <c r="L25" s="16" t="s">
        <v>2</v>
      </c>
      <c r="M25" s="16" t="s">
        <v>2</v>
      </c>
      <c r="N25" s="16" t="s">
        <v>2</v>
      </c>
    </row>
    <row r="26" spans="1:14" ht="32.25" thickBot="1" x14ac:dyDescent="0.3">
      <c r="A26" s="17" t="s">
        <v>47</v>
      </c>
      <c r="B26" s="18" t="s">
        <v>48</v>
      </c>
      <c r="C26" s="7">
        <v>1</v>
      </c>
      <c r="D26" s="7">
        <v>1</v>
      </c>
      <c r="E26" s="7">
        <v>5</v>
      </c>
      <c r="F26" s="7">
        <v>5</v>
      </c>
      <c r="G26" s="7">
        <v>5</v>
      </c>
      <c r="H26" s="7">
        <v>1</v>
      </c>
      <c r="I26" s="7">
        <v>1</v>
      </c>
      <c r="J26" s="7">
        <v>5</v>
      </c>
      <c r="K26" s="7">
        <v>5</v>
      </c>
      <c r="L26" s="7">
        <v>5</v>
      </c>
      <c r="M26" s="7">
        <v>1</v>
      </c>
      <c r="N26" s="7">
        <v>1</v>
      </c>
    </row>
    <row r="27" spans="1:14" ht="32.25" thickBot="1" x14ac:dyDescent="0.3">
      <c r="A27" s="17" t="s">
        <v>49</v>
      </c>
      <c r="B27" s="18" t="s">
        <v>50</v>
      </c>
      <c r="C27" s="7">
        <v>1</v>
      </c>
      <c r="D27" s="7">
        <v>1</v>
      </c>
      <c r="E27" s="7">
        <v>5</v>
      </c>
      <c r="F27" s="7">
        <v>1</v>
      </c>
      <c r="G27" s="7">
        <v>1</v>
      </c>
      <c r="H27" s="7">
        <v>1</v>
      </c>
      <c r="I27" s="7">
        <v>1</v>
      </c>
      <c r="J27" s="7">
        <v>1</v>
      </c>
      <c r="K27" s="7">
        <v>1</v>
      </c>
      <c r="L27" s="7">
        <v>5</v>
      </c>
      <c r="M27" s="7">
        <v>5</v>
      </c>
      <c r="N27" s="7">
        <v>5</v>
      </c>
    </row>
    <row r="28" spans="1:14" ht="32.25" thickBot="1" x14ac:dyDescent="0.3">
      <c r="A28" s="17" t="s">
        <v>51</v>
      </c>
      <c r="B28" s="18" t="s">
        <v>52</v>
      </c>
      <c r="C28" s="7">
        <v>5</v>
      </c>
      <c r="D28" s="7">
        <v>1</v>
      </c>
      <c r="E28" s="7">
        <v>1</v>
      </c>
      <c r="F28" s="7">
        <v>5</v>
      </c>
      <c r="G28" s="7">
        <v>5</v>
      </c>
      <c r="H28" s="7">
        <v>1</v>
      </c>
      <c r="I28" s="7">
        <v>1</v>
      </c>
      <c r="J28" s="7">
        <v>5</v>
      </c>
      <c r="K28" s="7">
        <v>5</v>
      </c>
      <c r="L28" s="7">
        <v>5</v>
      </c>
      <c r="M28" s="7">
        <v>5</v>
      </c>
      <c r="N28" s="7">
        <v>1</v>
      </c>
    </row>
    <row r="29" spans="1:14" ht="48" thickBot="1" x14ac:dyDescent="0.3">
      <c r="A29" s="17" t="s">
        <v>53</v>
      </c>
      <c r="B29" s="18" t="s">
        <v>54</v>
      </c>
      <c r="C29" s="7">
        <v>1</v>
      </c>
      <c r="D29" s="7">
        <v>1</v>
      </c>
      <c r="E29" s="7">
        <v>1</v>
      </c>
      <c r="F29" s="7">
        <v>1</v>
      </c>
      <c r="G29" s="7">
        <v>5</v>
      </c>
      <c r="H29" s="7">
        <v>1</v>
      </c>
      <c r="I29" s="7">
        <v>1</v>
      </c>
      <c r="J29" s="7">
        <v>1</v>
      </c>
      <c r="K29" s="7">
        <v>1</v>
      </c>
      <c r="L29" s="7">
        <v>5</v>
      </c>
      <c r="M29" s="7">
        <v>1</v>
      </c>
      <c r="N29" s="7">
        <v>5</v>
      </c>
    </row>
    <row r="30" spans="1:14" ht="15.75" thickBot="1" x14ac:dyDescent="0.3"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4" ht="15.75" thickBot="1" x14ac:dyDescent="0.3">
      <c r="B31" s="20" t="s">
        <v>55</v>
      </c>
      <c r="C31" s="21">
        <f t="shared" ref="C31:N31" si="0">AVERAGE(C3:C15)</f>
        <v>2.5384615384615383</v>
      </c>
      <c r="D31" s="21">
        <f t="shared" si="0"/>
        <v>1.3076923076923077</v>
      </c>
      <c r="E31" s="21">
        <f t="shared" si="0"/>
        <v>3.1538461538461537</v>
      </c>
      <c r="F31" s="21">
        <f t="shared" si="0"/>
        <v>3.1538461538461537</v>
      </c>
      <c r="G31" s="21">
        <f t="shared" si="0"/>
        <v>3.1538461538461537</v>
      </c>
      <c r="H31" s="21">
        <f t="shared" si="0"/>
        <v>1.9230769230769231</v>
      </c>
      <c r="I31" s="21">
        <f t="shared" si="0"/>
        <v>1.3076923076923077</v>
      </c>
      <c r="J31" s="21">
        <f t="shared" si="0"/>
        <v>1.3076923076923077</v>
      </c>
      <c r="K31" s="21">
        <f t="shared" si="0"/>
        <v>3.7692307692307692</v>
      </c>
      <c r="L31" s="21">
        <f>AVERAGE(L3:L15)</f>
        <v>3.4615384615384617</v>
      </c>
      <c r="M31" s="21">
        <f t="shared" si="0"/>
        <v>4.0769230769230766</v>
      </c>
      <c r="N31" s="21">
        <f t="shared" si="0"/>
        <v>2.2307692307692308</v>
      </c>
    </row>
    <row r="32" spans="1:14" ht="15.75" thickBot="1" x14ac:dyDescent="0.3">
      <c r="B32" s="20" t="s">
        <v>56</v>
      </c>
      <c r="C32" s="21">
        <f t="shared" ref="C32:N32" si="1">AVERAGE(C17:C24)</f>
        <v>1.5</v>
      </c>
      <c r="D32" s="21">
        <f t="shared" si="1"/>
        <v>2</v>
      </c>
      <c r="E32" s="21">
        <f t="shared" si="1"/>
        <v>2.5</v>
      </c>
      <c r="F32" s="21">
        <f t="shared" si="1"/>
        <v>3</v>
      </c>
      <c r="G32" s="21">
        <f t="shared" si="1"/>
        <v>2.5</v>
      </c>
      <c r="H32" s="21">
        <f t="shared" si="1"/>
        <v>1.5</v>
      </c>
      <c r="I32" s="21">
        <f t="shared" si="1"/>
        <v>1.5</v>
      </c>
      <c r="J32" s="21">
        <f t="shared" si="1"/>
        <v>1.5</v>
      </c>
      <c r="K32" s="21">
        <f t="shared" si="1"/>
        <v>2.5</v>
      </c>
      <c r="L32" s="21">
        <f t="shared" si="1"/>
        <v>3</v>
      </c>
      <c r="M32" s="21">
        <f t="shared" si="1"/>
        <v>2.5</v>
      </c>
      <c r="N32" s="21">
        <f t="shared" si="1"/>
        <v>1.5</v>
      </c>
    </row>
    <row r="33" spans="2:14" ht="15.75" thickBot="1" x14ac:dyDescent="0.3">
      <c r="B33" s="22" t="s">
        <v>57</v>
      </c>
      <c r="C33" s="23">
        <f t="shared" ref="C33:N33" si="2">AVERAGE(C31,C32)</f>
        <v>2.0192307692307692</v>
      </c>
      <c r="D33" s="23">
        <f t="shared" si="2"/>
        <v>1.6538461538461537</v>
      </c>
      <c r="E33" s="23">
        <f t="shared" si="2"/>
        <v>2.8269230769230766</v>
      </c>
      <c r="F33" s="23">
        <f t="shared" si="2"/>
        <v>3.0769230769230766</v>
      </c>
      <c r="G33" s="23">
        <f t="shared" si="2"/>
        <v>2.8269230769230766</v>
      </c>
      <c r="H33" s="23">
        <f t="shared" si="2"/>
        <v>1.7115384615384617</v>
      </c>
      <c r="I33" s="23">
        <f t="shared" si="2"/>
        <v>1.4038461538461537</v>
      </c>
      <c r="J33" s="23">
        <f t="shared" si="2"/>
        <v>1.4038461538461537</v>
      </c>
      <c r="K33" s="23">
        <f t="shared" si="2"/>
        <v>3.1346153846153846</v>
      </c>
      <c r="L33" s="23">
        <f t="shared" si="2"/>
        <v>3.2307692307692308</v>
      </c>
      <c r="M33" s="23">
        <f t="shared" si="2"/>
        <v>3.2884615384615383</v>
      </c>
      <c r="N33" s="23">
        <f t="shared" si="2"/>
        <v>1.8653846153846154</v>
      </c>
    </row>
    <row r="34" spans="2:14" ht="15.75" thickBot="1" x14ac:dyDescent="0.3">
      <c r="B34" s="22" t="s">
        <v>58</v>
      </c>
      <c r="C34" s="23">
        <f t="shared" ref="C34:N34" si="3">AVERAGE(C26:C29)</f>
        <v>2</v>
      </c>
      <c r="D34" s="23">
        <f t="shared" si="3"/>
        <v>1</v>
      </c>
      <c r="E34" s="23">
        <f t="shared" si="3"/>
        <v>3</v>
      </c>
      <c r="F34" s="23">
        <f t="shared" si="3"/>
        <v>3</v>
      </c>
      <c r="G34" s="23">
        <f t="shared" si="3"/>
        <v>4</v>
      </c>
      <c r="H34" s="23">
        <f t="shared" si="3"/>
        <v>1</v>
      </c>
      <c r="I34" s="23">
        <f t="shared" si="3"/>
        <v>1</v>
      </c>
      <c r="J34" s="23">
        <f t="shared" si="3"/>
        <v>3</v>
      </c>
      <c r="K34" s="23">
        <f t="shared" si="3"/>
        <v>3</v>
      </c>
      <c r="L34" s="23">
        <f t="shared" si="3"/>
        <v>5</v>
      </c>
      <c r="M34" s="23">
        <f t="shared" si="3"/>
        <v>3</v>
      </c>
      <c r="N34" s="23">
        <f t="shared" si="3"/>
        <v>3</v>
      </c>
    </row>
    <row r="35" spans="2:14" ht="15.75" thickBot="1" x14ac:dyDescent="0.3">
      <c r="B35" s="24" t="s">
        <v>59</v>
      </c>
      <c r="C35" s="30">
        <f t="shared" ref="C35:N35" si="4">C33*C34</f>
        <v>4.0384615384615383</v>
      </c>
      <c r="D35" s="31">
        <f t="shared" si="4"/>
        <v>1.6538461538461537</v>
      </c>
      <c r="E35" s="30">
        <f t="shared" si="4"/>
        <v>8.4807692307692299</v>
      </c>
      <c r="F35" s="30">
        <f>F33*F34</f>
        <v>9.2307692307692299</v>
      </c>
      <c r="G35" s="32">
        <f t="shared" si="4"/>
        <v>11.307692307692307</v>
      </c>
      <c r="H35" s="31">
        <f t="shared" si="4"/>
        <v>1.7115384615384617</v>
      </c>
      <c r="I35" s="31">
        <f t="shared" si="4"/>
        <v>1.4038461538461537</v>
      </c>
      <c r="J35" s="30">
        <f t="shared" si="4"/>
        <v>4.2115384615384617</v>
      </c>
      <c r="K35" s="30">
        <f t="shared" si="4"/>
        <v>9.4038461538461533</v>
      </c>
      <c r="L35" s="32">
        <f t="shared" si="4"/>
        <v>16.153846153846153</v>
      </c>
      <c r="M35" s="30">
        <f t="shared" si="4"/>
        <v>9.865384615384615</v>
      </c>
      <c r="N35" s="30">
        <f t="shared" si="4"/>
        <v>5.5961538461538467</v>
      </c>
    </row>
  </sheetData>
  <mergeCells count="1">
    <mergeCell ref="A1:B1"/>
  </mergeCells>
  <dataValidations count="1">
    <dataValidation type="list" allowBlank="1" showInputMessage="1" showErrorMessage="1" sqref="C26:N29 C17:N24 C3:N15" xr:uid="{00000000-0002-0000-0000-000000000000}">
      <formula1>valori</formula1>
      <formula2>0</formula2>
    </dataValidation>
  </dataValidations>
  <pageMargins left="0.118055555555556" right="0.118055555555556" top="0.74791666666666701" bottom="0.74791666666666701" header="0.51180555555555496" footer="0.51180555555555496"/>
  <pageSetup paperSize="8" scale="72" firstPageNumber="0" orientation="landscape" horizontalDpi="300" verticalDpi="300"/>
  <rowBreaks count="1" manualBreakCount="1">
    <brk id="1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"/>
  <sheetViews>
    <sheetView zoomScaleNormal="100" workbookViewId="0">
      <selection activeCell="A2" sqref="A2"/>
    </sheetView>
  </sheetViews>
  <sheetFormatPr defaultColWidth="8.7109375" defaultRowHeight="15" x14ac:dyDescent="0.25"/>
  <sheetData>
    <row r="1" spans="1:2" x14ac:dyDescent="0.25">
      <c r="A1">
        <v>1</v>
      </c>
      <c r="B1" t="s">
        <v>60</v>
      </c>
    </row>
    <row r="2" spans="1:2" x14ac:dyDescent="0.25">
      <c r="A2">
        <v>5</v>
      </c>
      <c r="B2" t="s">
        <v>61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calcolo livelli di rischio</vt:lpstr>
      <vt:lpstr>Foglio2</vt:lpstr>
      <vt:lpstr>valori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Allegato 3 Linee guida anticorruzione</dc:title>
  <dc:subject/>
  <dc:creator>ReteComuni</dc:creator>
  <cp:keywords>corruzione</cp:keywords>
  <dc:description/>
  <cp:lastModifiedBy>utente</cp:lastModifiedBy>
  <cp:revision>0</cp:revision>
  <cp:lastPrinted>2019-01-23T13:35:46Z</cp:lastPrinted>
  <dcterms:created xsi:type="dcterms:W3CDTF">2016-03-22T09:04:06Z</dcterms:created>
  <dcterms:modified xsi:type="dcterms:W3CDTF">2025-01-20T16:28:00Z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